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arametros" sheetId="2" state="visible" r:id="rId2"/>
    <sheet xmlns:r="http://schemas.openxmlformats.org/officeDocument/2006/relationships" name="Niveles" sheetId="3" state="visible" r:id="rId3"/>
    <sheet xmlns:r="http://schemas.openxmlformats.org/officeDocument/2006/relationships" name="Afirma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B4B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EE2E2"/>
          <bgColor rgb="00FEE2E2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6" customWidth="1" min="1" max="1"/>
    <col width="12" customWidth="1" min="2" max="2"/>
  </cols>
  <sheetData>
    <row r="1">
      <c r="A1" s="1" t="inlineStr">
        <is>
          <t>RESUMEN</t>
        </is>
      </c>
    </row>
    <row r="3">
      <c r="A3" t="inlineStr">
        <is>
          <t>Afirmaciones auditadas</t>
        </is>
      </c>
      <c r="B3" s="2">
        <f>COUNTA(Afirmaciones!A4:A9)</f>
        <v/>
      </c>
    </row>
    <row r="4">
      <c r="A4" t="inlineStr">
        <is>
          <t>Calificación Sólida</t>
        </is>
      </c>
      <c r="B4" s="2">
        <f>COUNTIF(Afirmaciones!N4:N9,"Sólida")</f>
        <v/>
      </c>
    </row>
    <row r="5">
      <c r="A5" t="inlineStr">
        <is>
          <t>Calificación Parcial</t>
        </is>
      </c>
      <c r="B5" s="2">
        <f>COUNTIF(Afirmaciones!N4:N9,"Parcial")</f>
        <v/>
      </c>
    </row>
    <row r="6">
      <c r="A6" t="inlineStr">
        <is>
          <t>Calificación Débil</t>
        </is>
      </c>
      <c r="B6" s="2">
        <f>COUNTIF(Afirmaciones!N4:N9,"Débil")</f>
        <v/>
      </c>
    </row>
    <row r="7">
      <c r="A7" t="inlineStr">
        <is>
          <t>Puntaje promedio (de 8)</t>
        </is>
      </c>
      <c r="B7" s="3">
        <f>AVERAGE(Afirmaciones!M4:M9)</f>
        <v/>
      </c>
    </row>
    <row r="8">
      <c r="A8" t="inlineStr">
        <is>
          <t>Afirmaciones con sobrepromesa</t>
        </is>
      </c>
      <c r="B8" s="2">
        <f>COUNTIF(Afirmaciones!O4:O9,"&gt;="&amp;Parametros!B5)</f>
        <v/>
      </c>
    </row>
    <row r="9">
      <c r="A9" t="inlineStr">
        <is>
          <t>Mayor brecha de nivel</t>
        </is>
      </c>
      <c r="B9" s="2">
        <f>MAX(Afirmaciones!O4:O9)</f>
        <v/>
      </c>
    </row>
    <row r="10">
      <c r="A10" t="inlineStr">
        <is>
          <t>Afirmaciones que declaran el interés comercial</t>
        </is>
      </c>
      <c r="B10" s="2">
        <f>COUNTIF(Afirmaciones!L4:L9,"Sí")</f>
        <v/>
      </c>
    </row>
    <row r="11">
      <c r="A11" t="inlineStr">
        <is>
          <t>Afirmaciones con línea base clásica sólida</t>
        </is>
      </c>
      <c r="B11" s="2">
        <f>COUNTIF(Afirmaciones!H4:H9,"Sí")</f>
        <v/>
      </c>
    </row>
    <row r="12">
      <c r="A12" t="inlineStr">
        <is>
          <t>Afirmaciones con costos completos</t>
        </is>
      </c>
      <c r="B12" s="2">
        <f>COUNTIF(Afirmaciones!G4:G9,"Sí")</f>
        <v/>
      </c>
    </row>
    <row r="13">
      <c r="A13" t="inlineStr">
        <is>
          <t>Afirmaciones reproducidas o con código y datos</t>
        </is>
      </c>
      <c r="B13" s="2">
        <f>COUNTIF(Afirmaciones!J4:J9,"Sí")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92" customWidth="1" min="1" max="1"/>
    <col width="10" customWidth="1" min="2" max="2"/>
  </cols>
  <sheetData>
    <row r="1">
      <c r="A1" s="1" t="inlineStr">
        <is>
          <t>PARÁMETROS (editables)</t>
        </is>
      </c>
    </row>
    <row r="3">
      <c r="A3" t="inlineStr">
        <is>
          <t>Puntaje mínimo (de 8) para "Sólida"</t>
        </is>
      </c>
      <c r="B3" s="4" t="n">
        <v>7</v>
      </c>
    </row>
    <row r="4">
      <c r="A4" t="inlineStr">
        <is>
          <t>Puntaje mínimo (de 8) para "Parcial"</t>
        </is>
      </c>
      <c r="B4" s="4" t="n">
        <v>4</v>
      </c>
    </row>
    <row r="5">
      <c r="A5" t="inlineStr">
        <is>
          <t>Brecha de nivel (nivel que afirma menos nivel que sustenta) desde la cual se marca "Sobrepromesa"</t>
        </is>
      </c>
      <c r="B5" s="4" t="n">
        <v>2</v>
      </c>
    </row>
    <row r="7">
      <c r="A7" t="inlineStr">
        <is>
          <t>Las afirmaciones del ejemplo son ficticias y representan patrones frecuentes; no corresponden a un estudio ni a una empresa reales.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70" customWidth="1" min="3" max="3"/>
    <col width="70" customWidth="1" min="4" max="4"/>
  </cols>
  <sheetData>
    <row r="1">
      <c r="A1" s="1" t="inlineStr">
        <is>
          <t>LOS CINCO NIVELES DE EVIDENCIA (marco propio, a partir de la guía editorial de esta serie)</t>
        </is>
      </c>
    </row>
    <row r="3">
      <c r="A3" s="5" t="inlineStr">
        <is>
          <t>Nivel</t>
        </is>
      </c>
      <c r="B3" s="5" t="inlineStr">
        <is>
          <t>Nombre</t>
        </is>
      </c>
      <c r="C3" s="5" t="inlineStr">
        <is>
          <t>Qué significa</t>
        </is>
      </c>
      <c r="D3" s="5" t="inlineStr">
        <is>
          <t>Qué no demuestra por sí mismo</t>
        </is>
      </c>
    </row>
    <row r="4">
      <c r="A4" s="6" t="n">
        <v>1</v>
      </c>
      <c r="B4" s="6" t="inlineStr">
        <is>
          <t>Fundamento teórico</t>
        </is>
      </c>
      <c r="C4" s="6" t="inlineStr">
        <is>
          <t>Existe un argumento matemático o físico bajo supuestos definidos</t>
        </is>
      </c>
      <c r="D4" s="6" t="inlineStr">
        <is>
          <t>Que los supuestos se cumplan en la práctica ni que el método sirva con datos reales</t>
        </is>
      </c>
    </row>
    <row r="5">
      <c r="A5" s="6" t="n">
        <v>2</v>
      </c>
      <c r="B5" s="6" t="inlineStr">
        <is>
          <t>Resultado simulado</t>
        </is>
      </c>
      <c r="C5" s="6" t="inlineStr">
        <is>
          <t>El algoritmo se probó en un simulador clásico</t>
        </is>
      </c>
      <c r="D5" s="6" t="inlineStr">
        <is>
          <t>Una ventaja de hardware cuántico</t>
        </is>
      </c>
    </row>
    <row r="6">
      <c r="A6" s="6" t="n">
        <v>3</v>
      </c>
      <c r="B6" s="6" t="inlineStr">
        <is>
          <t>Demostración experimental</t>
        </is>
      </c>
      <c r="C6" s="6" t="inlineStr">
        <is>
          <t>Se ejecutó en hardware cuántico, con condiciones y limitaciones documentadas</t>
        </is>
      </c>
      <c r="D6" s="6" t="inlineStr">
        <is>
          <t>Que supere a un método clásico competitivo</t>
        </is>
      </c>
    </row>
    <row r="7">
      <c r="A7" s="6" t="n">
        <v>4</v>
      </c>
      <c r="B7" s="6" t="inlineStr">
        <is>
          <t>Ventaja comparativa</t>
        </is>
      </c>
      <c r="C7" s="6" t="inlineStr">
        <is>
          <t>Supera una línea base clásica competitiva en una métrica relevante, con costos y restricciones contabilizados</t>
        </is>
      </c>
      <c r="D7" s="6" t="inlineStr">
        <is>
          <t>Que sea reproducible ni valiosa en un entorno real</t>
        </is>
      </c>
    </row>
    <row r="8">
      <c r="A8" s="6" t="n">
        <v>5</v>
      </c>
      <c r="B8" s="6" t="inlineStr">
        <is>
          <t>Utilidad práctica</t>
        </is>
      </c>
      <c r="C8" s="6" t="inlineStr">
        <is>
          <t>La ventaja es reproducible y suficientemente valiosa para justificar su uso en un entorno real</t>
        </is>
      </c>
      <c r="D8" s="6" t="inlineStr">
        <is>
          <t>(es el nivel más exigente)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6" customWidth="1" min="1" max="1"/>
    <col width="56" customWidth="1" min="2" max="2"/>
    <col width="14" customWidth="1" min="3" max="3"/>
    <col width="14" customWidth="1" min="4" max="4"/>
    <col width="16" customWidth="1" min="5" max="5"/>
    <col width="16" customWidth="1" min="6" max="6"/>
    <col width="16" customWidth="1" min="7" max="7"/>
    <col width="16" customWidth="1" min="8" max="8"/>
    <col width="14" customWidth="1" min="9" max="9"/>
    <col width="16" customWidth="1" min="10" max="10"/>
    <col width="12" customWidth="1" min="11" max="11"/>
    <col width="16" customWidth="1" min="12" max="12"/>
    <col width="11" customWidth="1" min="13" max="13"/>
    <col width="14" customWidth="1" min="14" max="14"/>
    <col width="10" customWidth="1" min="15" max="15"/>
    <col width="40" customWidth="1" min="16" max="16"/>
  </cols>
  <sheetData>
    <row r="1">
      <c r="A1" s="1" t="inlineStr">
        <is>
          <t>AUDITORÍA DE AFIRMACIONES (Sí o No en cada pregunta; ejemplos ficticios)</t>
        </is>
      </c>
    </row>
    <row r="3" ht="92" customHeight="1">
      <c r="A3" s="5" t="inlineStr">
        <is>
          <t>ID</t>
        </is>
      </c>
      <c r="B3" s="5" t="inlineStr">
        <is>
          <t>Afirmación (ejemplo ficticio)</t>
        </is>
      </c>
      <c r="C3" s="5" t="inlineStr">
        <is>
          <t>Nivel que afirma la fuente (1 a 5)</t>
        </is>
      </c>
      <c r="D3" s="5" t="inlineStr">
        <is>
          <t>Nivel que sustenta la evidencia (1 a 5)</t>
        </is>
      </c>
      <c r="E3" s="5" t="inlineStr">
        <is>
          <t>¿Define qué ventaja (tiempo, precisión, energía, costo)?</t>
        </is>
      </c>
      <c r="F3" s="5" t="inlineStr">
        <is>
          <t>¿Dice contra qué método clásico se compara?</t>
        </is>
      </c>
      <c r="G3" s="5" t="inlineStr">
        <is>
          <t>¿Incluye los costos completos (datos, mediciones, optimización)?</t>
        </is>
      </c>
      <c r="H3" s="5" t="inlineStr">
        <is>
          <t>¿La línea base clásica es sólida y está bien ajustada?</t>
        </is>
      </c>
      <c r="I3" s="5" t="inlineStr">
        <is>
          <t>¿Se ejecutó en hardware cuántico real?</t>
        </is>
      </c>
      <c r="J3" s="5" t="inlineStr">
        <is>
          <t>¿Otro grupo la reprodujo o publica código y datos?</t>
        </is>
      </c>
      <c r="K3" s="5" t="inlineStr">
        <is>
          <t>¿Pasó revisión por pares?</t>
        </is>
      </c>
      <c r="L3" s="5" t="inlineStr">
        <is>
          <t>¿Declara el interés comercial de quien la presenta?</t>
        </is>
      </c>
      <c r="M3" s="5" t="inlineStr">
        <is>
          <t>Puntaje (de 8)</t>
        </is>
      </c>
      <c r="N3" s="5" t="inlineStr">
        <is>
          <t>Calificación</t>
        </is>
      </c>
      <c r="O3" s="5" t="inlineStr">
        <is>
          <t>Brecha de nivel</t>
        </is>
      </c>
      <c r="P3" s="5" t="inlineStr">
        <is>
          <t>Alerta</t>
        </is>
      </c>
    </row>
    <row r="4">
      <c r="A4" t="inlineStr">
        <is>
          <t>A1</t>
        </is>
      </c>
      <c r="B4" s="6" t="inlineStr">
        <is>
          <t>Nuestro clasificador cuántico es 100 veces más rápido que una GPU</t>
        </is>
      </c>
      <c r="C4" s="4" t="n">
        <v>4</v>
      </c>
      <c r="D4" s="4" t="n">
        <v>2</v>
      </c>
      <c r="E4" s="4" t="inlineStr">
        <is>
          <t>No</t>
        </is>
      </c>
      <c r="F4" s="4" t="inlineStr">
        <is>
          <t>No</t>
        </is>
      </c>
      <c r="G4" s="4" t="inlineStr">
        <is>
          <t>No</t>
        </is>
      </c>
      <c r="H4" s="4" t="inlineStr">
        <is>
          <t>No</t>
        </is>
      </c>
      <c r="I4" s="4" t="inlineStr">
        <is>
          <t>No</t>
        </is>
      </c>
      <c r="J4" s="4" t="inlineStr">
        <is>
          <t>No</t>
        </is>
      </c>
      <c r="K4" s="4" t="inlineStr">
        <is>
          <t>No</t>
        </is>
      </c>
      <c r="L4" s="4" t="inlineStr">
        <is>
          <t>No</t>
        </is>
      </c>
      <c r="M4">
        <f>COUNTIF(E4:L4,"Sí")</f>
        <v/>
      </c>
      <c r="N4">
        <f>IF(M4&gt;=Parametros!$B$3,"Sólida",IF(M4&gt;=Parametros!$B$4,"Parcial","Débil"))</f>
        <v/>
      </c>
      <c r="O4">
        <f>C4-D4</f>
        <v/>
      </c>
      <c r="P4">
        <f>IF(O4&gt;=Parametros!$B$5,"Sobrepromesa: afirma un nivel que la evidencia no sustenta","")</f>
        <v/>
      </c>
    </row>
    <row r="5">
      <c r="A5" t="inlineStr">
        <is>
          <t>A2</t>
        </is>
      </c>
      <c r="B5" s="6" t="inlineStr">
        <is>
          <t>En un chip de 20 qubits, un kernel cuántico logra 92 % de exactitud en un conjunto pequeño; una máquina de vectores de soporte clásica, 91 %</t>
        </is>
      </c>
      <c r="C5" s="4" t="n">
        <v>4</v>
      </c>
      <c r="D5" s="4" t="n">
        <v>3</v>
      </c>
      <c r="E5" s="4" t="inlineStr">
        <is>
          <t>Sí</t>
        </is>
      </c>
      <c r="F5" s="4" t="inlineStr">
        <is>
          <t>Sí</t>
        </is>
      </c>
      <c r="G5" s="4" t="inlineStr">
        <is>
          <t>No</t>
        </is>
      </c>
      <c r="H5" s="4" t="inlineStr">
        <is>
          <t>Sí</t>
        </is>
      </c>
      <c r="I5" s="4" t="inlineStr">
        <is>
          <t>Sí</t>
        </is>
      </c>
      <c r="J5" s="4" t="inlineStr">
        <is>
          <t>No</t>
        </is>
      </c>
      <c r="K5" s="4" t="inlineStr">
        <is>
          <t>Sí</t>
        </is>
      </c>
      <c r="L5" s="4" t="inlineStr">
        <is>
          <t>Sí</t>
        </is>
      </c>
      <c r="M5">
        <f>COUNTIF(E5:L5,"Sí")</f>
        <v/>
      </c>
      <c r="N5">
        <f>IF(M5&gt;=Parametros!$B$3,"Sólida",IF(M5&gt;=Parametros!$B$4,"Parcial","Débil"))</f>
        <v/>
      </c>
      <c r="O5">
        <f>C5-D5</f>
        <v/>
      </c>
      <c r="P5">
        <f>IF(O5&gt;=Parametros!$B$5,"Sobrepromesa: afirma un nivel que la evidencia no sustenta","")</f>
        <v/>
      </c>
    </row>
    <row r="6">
      <c r="A6" t="inlineStr">
        <is>
          <t>A3</t>
        </is>
      </c>
      <c r="B6" s="6" t="inlineStr">
        <is>
          <t>Un modelo híbrido mejora 12 % la predicción de un indicador financiero frente a la línea base del banco, con datos históricos</t>
        </is>
      </c>
      <c r="C6" s="4" t="n">
        <v>5</v>
      </c>
      <c r="D6" s="4" t="n">
        <v>3</v>
      </c>
      <c r="E6" s="4" t="inlineStr">
        <is>
          <t>Sí</t>
        </is>
      </c>
      <c r="F6" s="4" t="inlineStr">
        <is>
          <t>No</t>
        </is>
      </c>
      <c r="G6" s="4" t="inlineStr">
        <is>
          <t>No</t>
        </is>
      </c>
      <c r="H6" s="4" t="inlineStr">
        <is>
          <t>No</t>
        </is>
      </c>
      <c r="I6" s="4" t="inlineStr">
        <is>
          <t>Sí</t>
        </is>
      </c>
      <c r="J6" s="4" t="inlineStr">
        <is>
          <t>No</t>
        </is>
      </c>
      <c r="K6" s="4" t="inlineStr">
        <is>
          <t>No</t>
        </is>
      </c>
      <c r="L6" s="4" t="inlineStr">
        <is>
          <t>Sí</t>
        </is>
      </c>
      <c r="M6">
        <f>COUNTIF(E6:L6,"Sí")</f>
        <v/>
      </c>
      <c r="N6">
        <f>IF(M6&gt;=Parametros!$B$3,"Sólida",IF(M6&gt;=Parametros!$B$4,"Parcial","Débil"))</f>
        <v/>
      </c>
      <c r="O6">
        <f>C6-D6</f>
        <v/>
      </c>
      <c r="P6">
        <f>IF(O6&gt;=Parametros!$B$5,"Sobrepromesa: afirma un nivel que la evidencia no sustenta","")</f>
        <v/>
      </c>
    </row>
    <row r="7">
      <c r="A7" t="inlineStr">
        <is>
          <t>A4</t>
        </is>
      </c>
      <c r="B7" s="6" t="inlineStr">
        <is>
          <t>Un algoritmo cuántico para álgebra lineal logra aceleración exponencial, suponiendo una memoria cuántica de acceso aleatorio (QRAM)</t>
        </is>
      </c>
      <c r="C7" s="4" t="n">
        <v>4</v>
      </c>
      <c r="D7" s="4" t="n">
        <v>1</v>
      </c>
      <c r="E7" s="4" t="inlineStr">
        <is>
          <t>Sí</t>
        </is>
      </c>
      <c r="F7" s="4" t="inlineStr">
        <is>
          <t>Sí</t>
        </is>
      </c>
      <c r="G7" s="4" t="inlineStr">
        <is>
          <t>No</t>
        </is>
      </c>
      <c r="H7" s="4" t="inlineStr">
        <is>
          <t>No</t>
        </is>
      </c>
      <c r="I7" s="4" t="inlineStr">
        <is>
          <t>No</t>
        </is>
      </c>
      <c r="J7" s="4" t="inlineStr">
        <is>
          <t>No</t>
        </is>
      </c>
      <c r="K7" s="4" t="inlineStr">
        <is>
          <t>Sí</t>
        </is>
      </c>
      <c r="L7" s="4" t="inlineStr">
        <is>
          <t>Sí</t>
        </is>
      </c>
      <c r="M7">
        <f>COUNTIF(E7:L7,"Sí")</f>
        <v/>
      </c>
      <c r="N7">
        <f>IF(M7&gt;=Parametros!$B$3,"Sólida",IF(M7&gt;=Parametros!$B$4,"Parcial","Débil"))</f>
        <v/>
      </c>
      <c r="O7">
        <f>C7-D7</f>
        <v/>
      </c>
      <c r="P7">
        <f>IF(O7&gt;=Parametros!$B$5,"Sobrepromesa: afirma un nivel que la evidencia no sustenta","")</f>
        <v/>
      </c>
    </row>
    <row r="8">
      <c r="A8" t="inlineStr">
        <is>
          <t>A5</t>
        </is>
      </c>
      <c r="B8" s="6" t="inlineStr">
        <is>
          <t>Con 50 qubits físicos tenemos un computador más potente que cualquier supercomputador</t>
        </is>
      </c>
      <c r="C8" s="4" t="n">
        <v>5</v>
      </c>
      <c r="D8" s="4" t="n">
        <v>2</v>
      </c>
      <c r="E8" s="4" t="inlineStr">
        <is>
          <t>No</t>
        </is>
      </c>
      <c r="F8" s="4" t="inlineStr">
        <is>
          <t>No</t>
        </is>
      </c>
      <c r="G8" s="4" t="inlineStr">
        <is>
          <t>No</t>
        </is>
      </c>
      <c r="H8" s="4" t="inlineStr">
        <is>
          <t>No</t>
        </is>
      </c>
      <c r="I8" s="4" t="inlineStr">
        <is>
          <t>No</t>
        </is>
      </c>
      <c r="J8" s="4" t="inlineStr">
        <is>
          <t>No</t>
        </is>
      </c>
      <c r="K8" s="4" t="inlineStr">
        <is>
          <t>No</t>
        </is>
      </c>
      <c r="L8" s="4" t="inlineStr">
        <is>
          <t>No</t>
        </is>
      </c>
      <c r="M8">
        <f>COUNTIF(E8:L8,"Sí")</f>
        <v/>
      </c>
      <c r="N8">
        <f>IF(M8&gt;=Parametros!$B$3,"Sólida",IF(M8&gt;=Parametros!$B$4,"Parcial","Débil"))</f>
        <v/>
      </c>
      <c r="O8">
        <f>C8-D8</f>
        <v/>
      </c>
      <c r="P8">
        <f>IF(O8&gt;=Parametros!$B$5,"Sobrepromesa: afirma un nivel que la evidencia no sustenta","")</f>
        <v/>
      </c>
    </row>
    <row r="9">
      <c r="A9" t="inlineStr">
        <is>
          <t>A6</t>
        </is>
      </c>
      <c r="B9" s="6" t="inlineStr">
        <is>
          <t>Un circuito de 8 qubits clasifica imágenes médicas con 88 % frente a 90 % de una red clásica pequeña; los autores publican código, datos y costos completos</t>
        </is>
      </c>
      <c r="C9" s="4" t="n">
        <v>3</v>
      </c>
      <c r="D9" s="4" t="n">
        <v>3</v>
      </c>
      <c r="E9" s="4" t="inlineStr">
        <is>
          <t>Sí</t>
        </is>
      </c>
      <c r="F9" s="4" t="inlineStr">
        <is>
          <t>Sí</t>
        </is>
      </c>
      <c r="G9" s="4" t="inlineStr">
        <is>
          <t>Sí</t>
        </is>
      </c>
      <c r="H9" s="4" t="inlineStr">
        <is>
          <t>Sí</t>
        </is>
      </c>
      <c r="I9" s="4" t="inlineStr">
        <is>
          <t>Sí</t>
        </is>
      </c>
      <c r="J9" s="4" t="inlineStr">
        <is>
          <t>Sí</t>
        </is>
      </c>
      <c r="K9" s="4" t="inlineStr">
        <is>
          <t>Sí</t>
        </is>
      </c>
      <c r="L9" s="4" t="inlineStr">
        <is>
          <t>Sí</t>
        </is>
      </c>
      <c r="M9">
        <f>COUNTIF(E9:L9,"Sí")</f>
        <v/>
      </c>
      <c r="N9">
        <f>IF(M9&gt;=Parametros!$B$3,"Sólida",IF(M9&gt;=Parametros!$B$4,"Parcial","Débil"))</f>
        <v/>
      </c>
      <c r="O9">
        <f>C9-D9</f>
        <v/>
      </c>
      <c r="P9">
        <f>IF(O9&gt;=Parametros!$B$5,"Sobrepromesa: afirma un nivel que la evidencia no sustenta","")</f>
        <v/>
      </c>
    </row>
  </sheetData>
  <conditionalFormatting sqref="N4:N9">
    <cfRule type="cellIs" priority="1" operator="equal" dxfId="0">
      <formula>"Débil"</formula>
    </cfRule>
    <cfRule type="cellIs" priority="2" operator="equal" dxfId="1">
      <formula>"Parcial"</formula>
    </cfRule>
    <cfRule type="cellIs" priority="3" operator="equal" dxfId="2">
      <formula>"Sólida"</formula>
    </cfRule>
  </conditionalFormatting>
  <dataValidations count="2">
    <dataValidation sqref="E4:L19" showDropDown="0" showInputMessage="0" showErrorMessage="0" allowBlank="0" type="list">
      <formula1>"Sí,No"</formula1>
    </dataValidation>
    <dataValidation sqref="C4:D19" showDropDown="0" showInputMessage="0" showErrorMessage="0" allowBlank="0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2026-10-10T18:43:39Z</dcterms:created>
  <dcterms:modified xmlns:dcterms="http://purl.org/dc/terms/" xmlns:xsi="http://www.w3.org/2001/XMLSchema-instance" xsi:type="dcterms:W3CDTF">2026-10-10T18:43:39Z</dcterms:modified>
</cp:coreProperties>
</file>